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bDLE/Documents/A BLUEDRAGON/01 BD XFLASH DRIVE/A - BLUEDRAGON TEMPLATES/"/>
    </mc:Choice>
  </mc:AlternateContent>
  <xr:revisionPtr revIDLastSave="0" documentId="13_ncr:1_{CE31AC65-6F31-6E4F-80B2-D00D98037BA9}" xr6:coauthVersionLast="46" xr6:coauthVersionMax="46" xr10:uidLastSave="{00000000-0000-0000-0000-000000000000}"/>
  <bookViews>
    <workbookView xWindow="0" yWindow="500" windowWidth="35840" windowHeight="21900" tabRatio="500" xr2:uid="{00000000-000D-0000-FFFF-FFFF00000000}"/>
  </bookViews>
  <sheets>
    <sheet name="3-ERROR LIKELY SITUATIONS" sheetId="3" r:id="rId1"/>
  </sheets>
  <externalReferences>
    <externalReference r:id="rId2"/>
  </externalReferences>
  <definedNames>
    <definedName name="_xlnm._FilterDatabase" localSheetId="0" hidden="1">'3-ERROR LIKELY SITUATIONS'!$A$2:$D$35</definedName>
    <definedName name="causecode">'[1]DROP DOWN MENUS'!$A$32:$A$72</definedName>
    <definedName name="CrossCutting">'[1]DROP DOWN MENUS'!$A$19:$A$23</definedName>
    <definedName name="Department">'[1]DROP DOWN MENUS'!$A$5:$A$11</definedName>
    <definedName name="Eventcodes">'[1]DROP DOWN MENUS'!$D$2:$D$106</definedName>
    <definedName name="Highcausecodes">'[1]DROP DOWN MENUS'!$C$12:$C$18</definedName>
    <definedName name="INPO">'[1]DROP DOWN MENUS'!$B$4:$B$31</definedName>
    <definedName name="INPOHU">'[1]DROP DOWN MENUS'!$B$35:$B$50</definedName>
    <definedName name="NRC">'[1]DROP DOWN MENUS'!$A$14:$A$26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" i="3"/>
  <c r="D2" i="3"/>
  <c r="E35" i="3" l="1"/>
  <c r="C37" i="3"/>
</calcChain>
</file>

<file path=xl/sharedStrings.xml><?xml version="1.0" encoding="utf-8"?>
<sst xmlns="http://schemas.openxmlformats.org/spreadsheetml/2006/main" count="74" uniqueCount="44">
  <si>
    <t>Cum %</t>
  </si>
  <si>
    <t>TOTAL NEGATIVE ANSWERS</t>
  </si>
  <si>
    <t xml:space="preserve">•Time pressure (in a hurry) </t>
  </si>
  <si>
    <t xml:space="preserve">•Repetitive actions/monotony </t>
  </si>
  <si>
    <t>•Irreversible acts</t>
  </si>
  <si>
    <t xml:space="preserve">•Interpretation requirements </t>
  </si>
  <si>
    <t xml:space="preserve">•Unclear goals, roles, or responsibilities </t>
  </si>
  <si>
    <t xml:space="preserve">•Lack of or unclear standards </t>
  </si>
  <si>
    <t>•Unfamiliar with task/first time</t>
  </si>
  <si>
    <t>•New technique not used before</t>
  </si>
  <si>
    <t>•Imprecise communication habits</t>
  </si>
  <si>
    <t xml:space="preserve">•Changes/departure from routine </t>
  </si>
  <si>
    <t xml:space="preserve">•Confusing displays/controls </t>
  </si>
  <si>
    <t xml:space="preserve">•Hidden system response </t>
  </si>
  <si>
    <t xml:space="preserve">•Unexpected equipment conditions </t>
  </si>
  <si>
    <t xml:space="preserve">•Lack of alternative indication </t>
  </si>
  <si>
    <t xml:space="preserve">•Personality conflicts </t>
  </si>
  <si>
    <t>•Stress (limits attention)</t>
  </si>
  <si>
    <t>•Assumptions (inaccurate mental picture)</t>
  </si>
  <si>
    <t>•Complacency/overconfidence</t>
  </si>
  <si>
    <t>TASK DEMANDS</t>
  </si>
  <si>
    <t>INDIVID. CAPABILITIES</t>
  </si>
  <si>
    <t>WORK ENVIRONMENT</t>
  </si>
  <si>
    <t>HUMAN NATURE</t>
  </si>
  <si>
    <t>•Worker Lack of knowledge (faulty mental model)</t>
  </si>
  <si>
    <t>•Worker Lack of proficiency/inexperience</t>
  </si>
  <si>
    <t>FLS Lack of proficiency/inexperience</t>
  </si>
  <si>
    <t xml:space="preserve"> FLS/Mgmt Problem-solving skills</t>
  </si>
  <si>
    <t>•Worker Unsafe attitudes for critical task</t>
  </si>
  <si>
    <t>•Workers Inappropriate values</t>
  </si>
  <si>
    <t>Mgmt Inappropriate values</t>
  </si>
  <si>
    <t xml:space="preserve">•FLS Distractions/interruptions </t>
  </si>
  <si>
    <t xml:space="preserve">•Workarounds/temp mods </t>
  </si>
  <si>
    <t>•Bad habit patterns</t>
  </si>
  <si>
    <t>•Limited short-term memory - do not learn from mistakes</t>
  </si>
  <si>
    <t>•FLS High workload (memory requirements)</t>
  </si>
  <si>
    <t>Total</t>
  </si>
  <si>
    <t xml:space="preserve"> </t>
  </si>
  <si>
    <t>• Worker mental shortcuts (biases)</t>
  </si>
  <si>
    <t>• Worker lack of risk perception</t>
  </si>
  <si>
    <t>• Worker wrong mind-set (bad assumptions)</t>
  </si>
  <si>
    <t xml:space="preserve">• Supervisors - too many simultaneous tasks </t>
  </si>
  <si>
    <t>Total (Denominator)</t>
  </si>
  <si>
    <t>ERROR LIKELY SITUATIONS 
(ERROR PRECURSORS)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</si>
</sst>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indexed="8"/>
      <name val="Times New Roman"/>
      <family val="1"/>
    </font>
    <font>
      <sz val="11"/>
      <color theme="1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 vertical="center" indent="1"/>
    </xf>
    <xf numFmtId="0" fontId="3" fillId="0" borderId="0" xfId="1" applyFont="1"/>
    <xf numFmtId="1" fontId="0" fillId="0" borderId="1" xfId="2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5" fillId="0" borderId="0" xfId="1" applyFont="1"/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4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left" vertical="center" indent="1"/>
    </xf>
    <xf numFmtId="0" fontId="4" fillId="6" borderId="0" xfId="0" applyFont="1" applyFill="1" applyAlignment="1">
      <alignment horizontal="left" vertical="center" indent="1"/>
    </xf>
    <xf numFmtId="0" fontId="4" fillId="7" borderId="0" xfId="0" applyFont="1" applyFill="1" applyAlignment="1">
      <alignment horizontal="left" vertical="center" indent="1"/>
    </xf>
    <xf numFmtId="0" fontId="1" fillId="8" borderId="1" xfId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center" wrapText="1"/>
    </xf>
    <xf numFmtId="0" fontId="9" fillId="0" borderId="0" xfId="1" applyFont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9" fillId="7" borderId="0" xfId="1" applyFont="1" applyFill="1" applyAlignment="1">
      <alignment horizontal="center" vertical="center"/>
    </xf>
    <xf numFmtId="0" fontId="9" fillId="6" borderId="0" xfId="1" applyFont="1" applyFill="1" applyAlignment="1">
      <alignment horizontal="center" vertical="center"/>
    </xf>
    <xf numFmtId="0" fontId="9" fillId="5" borderId="0" xfId="1" applyFont="1" applyFill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</cellXfs>
  <cellStyles count="2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Normal 2" xfId="1" xr:uid="{00000000-0005-0000-0000-000015000000}"/>
    <cellStyle name="Percent 2" xfId="2" xr:uid="{00000000-0005-0000-0000-00001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rPr>
              <a:t>REAL-TIME ANALYSIS OF ERROR LIKELY SITUATIONS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(N = 1336 NEGATIVE RESPONSES)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12388765274801"/>
          <c:y val="9.2568204744695695E-2"/>
          <c:w val="0.78400029878060196"/>
          <c:h val="0.456529555218159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'3-ERROR LIKELY SITUATIONS'!$B$2:$B$35</c:f>
              <c:strCache>
                <c:ptCount val="34"/>
                <c:pt idx="0">
                  <c:v>• Worker lack of risk perception</c:v>
                </c:pt>
                <c:pt idx="1">
                  <c:v>• Worker mental shortcuts (biases)</c:v>
                </c:pt>
                <c:pt idx="2">
                  <c:v>• Worker wrong mind-set (bad assumptions)</c:v>
                </c:pt>
                <c:pt idx="3">
                  <c:v>• Supervisors - too many simultaneous tasks </c:v>
                </c:pt>
                <c:pt idx="4">
                  <c:v>•Complacency/overconfidence</c:v>
                </c:pt>
                <c:pt idx="5">
                  <c:v>•FLS Distractions/interruptions </c:v>
                </c:pt>
                <c:pt idx="6">
                  <c:v>•FLS High workload (memory requirements)</c:v>
                </c:pt>
                <c:pt idx="7">
                  <c:v>•Imprecise communication habits</c:v>
                </c:pt>
                <c:pt idx="8">
                  <c:v>•Time pressure (in a hurry) </c:v>
                </c:pt>
                <c:pt idx="9">
                  <c:v>•Changes/departure from routine </c:v>
                </c:pt>
                <c:pt idx="10">
                  <c:v>•Personality conflicts </c:v>
                </c:pt>
                <c:pt idx="11">
                  <c:v>•Interpretation requirements </c:v>
                </c:pt>
                <c:pt idx="12">
                  <c:v>•Assumptions (inaccurate mental picture)</c:v>
                </c:pt>
                <c:pt idx="13">
                  <c:v>•Lack of or unclear standards </c:v>
                </c:pt>
                <c:pt idx="14">
                  <c:v>•Limited short-term memory - do not learn from mistakes</c:v>
                </c:pt>
                <c:pt idx="15">
                  <c:v>•Repetitive actions/monotony </c:v>
                </c:pt>
                <c:pt idx="16">
                  <c:v>•Unclear goals, roles, or responsibilities </c:v>
                </c:pt>
                <c:pt idx="17">
                  <c:v>Mgmt Inappropriate values</c:v>
                </c:pt>
                <c:pt idx="18">
                  <c:v>•Workers Inappropriate values</c:v>
                </c:pt>
                <c:pt idx="19">
                  <c:v>•Stress (limits attention)</c:v>
                </c:pt>
                <c:pt idx="20">
                  <c:v>•Unexpected equipment conditions </c:v>
                </c:pt>
                <c:pt idx="21">
                  <c:v>•Worker Lack of proficiency/inexperience</c:v>
                </c:pt>
                <c:pt idx="22">
                  <c:v>•Bad habit patterns</c:v>
                </c:pt>
                <c:pt idx="23">
                  <c:v>•Worker Unsafe attitudes for critical task</c:v>
                </c:pt>
                <c:pt idx="24">
                  <c:v>•Hidden system response </c:v>
                </c:pt>
                <c:pt idx="25">
                  <c:v> FLS/Mgmt Problem-solving skills</c:v>
                </c:pt>
                <c:pt idx="26">
                  <c:v>•Worker Lack of knowledge (faulty mental model)</c:v>
                </c:pt>
                <c:pt idx="27">
                  <c:v>FLS Lack of proficiency/inexperience</c:v>
                </c:pt>
                <c:pt idx="28">
                  <c:v>•Irreversible acts</c:v>
                </c:pt>
                <c:pt idx="29">
                  <c:v>•New technique not used before</c:v>
                </c:pt>
                <c:pt idx="30">
                  <c:v>•Workarounds/temp mods </c:v>
                </c:pt>
                <c:pt idx="31">
                  <c:v>•Unfamiliar with task/first time</c:v>
                </c:pt>
                <c:pt idx="32">
                  <c:v>•Lack of alternative indication </c:v>
                </c:pt>
                <c:pt idx="33">
                  <c:v>•Confusing displays/controls </c:v>
                </c:pt>
              </c:strCache>
            </c:strRef>
          </c:cat>
          <c:val>
            <c:numRef>
              <c:f>'3-ERROR LIKELY SITUATIONS'!$C$2:$C$35</c:f>
              <c:numCache>
                <c:formatCode>General</c:formatCode>
                <c:ptCount val="34"/>
                <c:pt idx="0">
                  <c:v>249</c:v>
                </c:pt>
                <c:pt idx="1">
                  <c:v>244</c:v>
                </c:pt>
                <c:pt idx="2">
                  <c:v>240</c:v>
                </c:pt>
                <c:pt idx="3">
                  <c:v>236</c:v>
                </c:pt>
                <c:pt idx="4">
                  <c:v>68</c:v>
                </c:pt>
                <c:pt idx="5">
                  <c:v>60</c:v>
                </c:pt>
                <c:pt idx="6">
                  <c:v>59</c:v>
                </c:pt>
                <c:pt idx="7">
                  <c:v>32</c:v>
                </c:pt>
                <c:pt idx="8">
                  <c:v>30</c:v>
                </c:pt>
                <c:pt idx="9">
                  <c:v>26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E-594F-88AC-B668E144EE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407529472"/>
        <c:axId val="-379377072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'3-ERROR LIKELY SITUATIONS'!$B$2:$B$35</c:f>
              <c:strCache>
                <c:ptCount val="34"/>
                <c:pt idx="0">
                  <c:v>• Worker lack of risk perception</c:v>
                </c:pt>
                <c:pt idx="1">
                  <c:v>• Worker mental shortcuts (biases)</c:v>
                </c:pt>
                <c:pt idx="2">
                  <c:v>• Worker wrong mind-set (bad assumptions)</c:v>
                </c:pt>
                <c:pt idx="3">
                  <c:v>• Supervisors - too many simultaneous tasks </c:v>
                </c:pt>
                <c:pt idx="4">
                  <c:v>•Complacency/overconfidence</c:v>
                </c:pt>
                <c:pt idx="5">
                  <c:v>•FLS Distractions/interruptions </c:v>
                </c:pt>
                <c:pt idx="6">
                  <c:v>•FLS High workload (memory requirements)</c:v>
                </c:pt>
                <c:pt idx="7">
                  <c:v>•Imprecise communication habits</c:v>
                </c:pt>
                <c:pt idx="8">
                  <c:v>•Time pressure (in a hurry) </c:v>
                </c:pt>
                <c:pt idx="9">
                  <c:v>•Changes/departure from routine </c:v>
                </c:pt>
                <c:pt idx="10">
                  <c:v>•Personality conflicts </c:v>
                </c:pt>
                <c:pt idx="11">
                  <c:v>•Interpretation requirements </c:v>
                </c:pt>
                <c:pt idx="12">
                  <c:v>•Assumptions (inaccurate mental picture)</c:v>
                </c:pt>
                <c:pt idx="13">
                  <c:v>•Lack of or unclear standards </c:v>
                </c:pt>
                <c:pt idx="14">
                  <c:v>•Limited short-term memory - do not learn from mistakes</c:v>
                </c:pt>
                <c:pt idx="15">
                  <c:v>•Repetitive actions/monotony </c:v>
                </c:pt>
                <c:pt idx="16">
                  <c:v>•Unclear goals, roles, or responsibilities </c:v>
                </c:pt>
                <c:pt idx="17">
                  <c:v>Mgmt Inappropriate values</c:v>
                </c:pt>
                <c:pt idx="18">
                  <c:v>•Workers Inappropriate values</c:v>
                </c:pt>
                <c:pt idx="19">
                  <c:v>•Stress (limits attention)</c:v>
                </c:pt>
                <c:pt idx="20">
                  <c:v>•Unexpected equipment conditions </c:v>
                </c:pt>
                <c:pt idx="21">
                  <c:v>•Worker Lack of proficiency/inexperience</c:v>
                </c:pt>
                <c:pt idx="22">
                  <c:v>•Bad habit patterns</c:v>
                </c:pt>
                <c:pt idx="23">
                  <c:v>•Worker Unsafe attitudes for critical task</c:v>
                </c:pt>
                <c:pt idx="24">
                  <c:v>•Hidden system response </c:v>
                </c:pt>
                <c:pt idx="25">
                  <c:v> FLS/Mgmt Problem-solving skills</c:v>
                </c:pt>
                <c:pt idx="26">
                  <c:v>•Worker Lack of knowledge (faulty mental model)</c:v>
                </c:pt>
                <c:pt idx="27">
                  <c:v>FLS Lack of proficiency/inexperience</c:v>
                </c:pt>
                <c:pt idx="28">
                  <c:v>•Irreversible acts</c:v>
                </c:pt>
                <c:pt idx="29">
                  <c:v>•New technique not used before</c:v>
                </c:pt>
                <c:pt idx="30">
                  <c:v>•Workarounds/temp mods </c:v>
                </c:pt>
                <c:pt idx="31">
                  <c:v>•Unfamiliar with task/first time</c:v>
                </c:pt>
                <c:pt idx="32">
                  <c:v>•Lack of alternative indication </c:v>
                </c:pt>
                <c:pt idx="33">
                  <c:v>•Confusing displays/controls </c:v>
                </c:pt>
              </c:strCache>
            </c:strRef>
          </c:cat>
          <c:val>
            <c:numRef>
              <c:f>'3-ERROR LIKELY SITUATIONS'!$D$2:$D$35</c:f>
              <c:numCache>
                <c:formatCode>0</c:formatCode>
                <c:ptCount val="34"/>
                <c:pt idx="0">
                  <c:v>18.637724550898206</c:v>
                </c:pt>
                <c:pt idx="1">
                  <c:v>36.901197604790426</c:v>
                </c:pt>
                <c:pt idx="2">
                  <c:v>54.865269461077851</c:v>
                </c:pt>
                <c:pt idx="3">
                  <c:v>72.529940119760482</c:v>
                </c:pt>
                <c:pt idx="4">
                  <c:v>77.619760479041915</c:v>
                </c:pt>
                <c:pt idx="5">
                  <c:v>82.110778443113773</c:v>
                </c:pt>
                <c:pt idx="6">
                  <c:v>86.526946107784426</c:v>
                </c:pt>
                <c:pt idx="7">
                  <c:v>88.922155688622752</c:v>
                </c:pt>
                <c:pt idx="8">
                  <c:v>91.167664670658681</c:v>
                </c:pt>
                <c:pt idx="9">
                  <c:v>93.113772455089816</c:v>
                </c:pt>
                <c:pt idx="10">
                  <c:v>93.862275449101787</c:v>
                </c:pt>
                <c:pt idx="11">
                  <c:v>94.610778443113759</c:v>
                </c:pt>
                <c:pt idx="12">
                  <c:v>95.35928143712573</c:v>
                </c:pt>
                <c:pt idx="13">
                  <c:v>96.107784431137702</c:v>
                </c:pt>
                <c:pt idx="14">
                  <c:v>96.556886227544894</c:v>
                </c:pt>
                <c:pt idx="15">
                  <c:v>97.005988023952085</c:v>
                </c:pt>
                <c:pt idx="16">
                  <c:v>97.455089820359277</c:v>
                </c:pt>
                <c:pt idx="17">
                  <c:v>97.904191616766468</c:v>
                </c:pt>
                <c:pt idx="18">
                  <c:v>98.203592814371262</c:v>
                </c:pt>
                <c:pt idx="19">
                  <c:v>98.502994011976057</c:v>
                </c:pt>
                <c:pt idx="20">
                  <c:v>98.802395209580851</c:v>
                </c:pt>
                <c:pt idx="21">
                  <c:v>99.101796407185645</c:v>
                </c:pt>
                <c:pt idx="22">
                  <c:v>99.176646706586837</c:v>
                </c:pt>
                <c:pt idx="23">
                  <c:v>99.251497005988028</c:v>
                </c:pt>
                <c:pt idx="24">
                  <c:v>99.32634730538922</c:v>
                </c:pt>
                <c:pt idx="25">
                  <c:v>99.401197604790411</c:v>
                </c:pt>
                <c:pt idx="26">
                  <c:v>99.476047904191603</c:v>
                </c:pt>
                <c:pt idx="27">
                  <c:v>99.550898203592794</c:v>
                </c:pt>
                <c:pt idx="28">
                  <c:v>99.625748502993986</c:v>
                </c:pt>
                <c:pt idx="29">
                  <c:v>99.700598802395177</c:v>
                </c:pt>
                <c:pt idx="30">
                  <c:v>99.775449101796369</c:v>
                </c:pt>
                <c:pt idx="31">
                  <c:v>99.85029940119756</c:v>
                </c:pt>
                <c:pt idx="32">
                  <c:v>99.925149700598752</c:v>
                </c:pt>
                <c:pt idx="33">
                  <c:v>99.999999999999943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E-594F-88AC-B668E144EE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79012144"/>
        <c:axId val="-688110992"/>
      </c:lineChart>
      <c:catAx>
        <c:axId val="-40752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800"/>
                </a:pPr>
                <a:r>
                  <a:rPr lang="en-US" sz="2800"/>
                  <a:t>ERROR LIKELY SITUATIONS</a:t>
                </a:r>
              </a:p>
            </c:rich>
          </c:tx>
          <c:layout>
            <c:manualLayout>
              <c:xMode val="edge"/>
              <c:yMode val="edge"/>
              <c:x val="0.34627549419190201"/>
              <c:y val="0.879064085236941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379377072"/>
        <c:crosses val="autoZero"/>
        <c:auto val="1"/>
        <c:lblAlgn val="ctr"/>
        <c:lblOffset val="100"/>
        <c:noMultiLvlLbl val="0"/>
      </c:catAx>
      <c:valAx>
        <c:axId val="-3793770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# OF NEGATIVE ANSWERS PER QUESTION</a:t>
                </a:r>
              </a:p>
            </c:rich>
          </c:tx>
          <c:layout>
            <c:manualLayout>
              <c:xMode val="edge"/>
              <c:yMode val="edge"/>
              <c:x val="8.2452909519645776E-2"/>
              <c:y val="0.22748387610472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407529472"/>
        <c:crosses val="autoZero"/>
        <c:crossBetween val="between"/>
      </c:valAx>
      <c:catAx>
        <c:axId val="-37901214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688110992"/>
        <c:crosses val="autoZero"/>
        <c:auto val="1"/>
        <c:lblAlgn val="ctr"/>
        <c:lblOffset val="100"/>
        <c:noMultiLvlLbl val="0"/>
      </c:catAx>
      <c:valAx>
        <c:axId val="-688110992"/>
        <c:scaling>
          <c:orientation val="minMax"/>
          <c:max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Cumulative % of</a:t>
                </a:r>
                <a:r>
                  <a:rPr lang="en-US" sz="1600" baseline="0"/>
                  <a:t> NEGATIVE ANSWERS</a:t>
                </a:r>
                <a:endParaRPr lang="en-US" sz="1600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37901214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BFBFB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321733</xdr:colOff>
      <xdr:row>1</xdr:row>
      <xdr:rowOff>135467</xdr:rowOff>
    </xdr:from>
    <xdr:to>
      <xdr:col>32</xdr:col>
      <xdr:colOff>406400</xdr:colOff>
      <xdr:row>52</xdr:row>
      <xdr:rowOff>67733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DLE/Documents/A%20DLE%20Technical%20Services/A%20CAPABILITIES/C%20CAUSAL%20ANALYSIS/ROOT%20CAUSE%20COURSE/PARETO%20DIAGRAMS/Example%20of%20Trending%20and%20Analysis%20using%20Par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ITION REPORT ANALYSIS"/>
      <sheetName val="4 TREND LEVELS - SUMMARY CHART"/>
      <sheetName val="HUM Trends"/>
      <sheetName val="Affected Programs"/>
      <sheetName val="Affected Procedures"/>
      <sheetName val="ORGANIZATIONS"/>
      <sheetName val="YMP EVENT CODES"/>
      <sheetName val="NRC CROSSCUTTING CODES"/>
      <sheetName val="INPO Codes"/>
      <sheetName val="DROP DOWN MENUS"/>
    </sheetNames>
    <sheetDataSet>
      <sheetData sheetId="0"/>
      <sheetData sheetId="1"/>
      <sheetData sheetId="2"/>
      <sheetData sheetId="3"/>
      <sheetData sheetId="4">
        <row r="2">
          <cell r="A2" t="str">
            <v>EG-PRO-3DP Determination of Quality Levels</v>
          </cell>
        </row>
      </sheetData>
      <sheetData sheetId="5"/>
      <sheetData sheetId="6"/>
      <sheetData sheetId="7"/>
      <sheetData sheetId="8"/>
      <sheetData sheetId="9">
        <row r="3">
          <cell r="D3" t="str">
            <v xml:space="preserve">1AS Assessment Program </v>
          </cell>
        </row>
        <row r="4">
          <cell r="B4" t="str">
            <v>OR.1 Foundation for Nuclear Safety</v>
          </cell>
          <cell r="D4" t="str">
            <v>1CE Chemical and Hazardous Materials Management</v>
          </cell>
        </row>
        <row r="5">
          <cell r="A5" t="str">
            <v>Site Operations, Contruction and Maintenance</v>
          </cell>
          <cell r="B5" t="str">
            <v>OR.2 Leadership and Management</v>
          </cell>
          <cell r="D5" t="str">
            <v xml:space="preserve">1CM Configuration Management </v>
          </cell>
        </row>
        <row r="6">
          <cell r="A6" t="str">
            <v>Regulatory Affairs (Licensing)</v>
          </cell>
          <cell r="B6" t="str">
            <v>OR.3 Human Performance</v>
          </cell>
          <cell r="D6" t="str">
            <v xml:space="preserve">1CN Contracts Management </v>
          </cell>
        </row>
        <row r="7">
          <cell r="A7" t="str">
            <v>Science</v>
          </cell>
          <cell r="B7" t="str">
            <v>OR.4 Management and Leadership Development</v>
          </cell>
          <cell r="D7" t="str">
            <v xml:space="preserve">1CP Corrective Action Program / Issue Management </v>
          </cell>
        </row>
        <row r="8">
          <cell r="A8" t="str">
            <v>Supply &amp; Procurement</v>
          </cell>
          <cell r="B8" t="str">
            <v>OR.5 Independent Monitoring and Assessment</v>
          </cell>
          <cell r="D8" t="str">
            <v xml:space="preserve">1CS Communications and Public Relations </v>
          </cell>
        </row>
        <row r="9">
          <cell r="A9" t="str">
            <v>Engineering</v>
          </cell>
          <cell r="B9" t="str">
            <v>OR.6 Industrial Safety</v>
          </cell>
          <cell r="D9" t="str">
            <v xml:space="preserve">1CT Commitment Management </v>
          </cell>
        </row>
        <row r="10">
          <cell r="A10" t="str">
            <v>OQA</v>
          </cell>
          <cell r="B10" t="str">
            <v>OF.1 Operational Safety</v>
          </cell>
          <cell r="D10" t="str">
            <v xml:space="preserve">1DC Document Development and Control Process </v>
          </cell>
        </row>
        <row r="11">
          <cell r="B11" t="str">
            <v>OF.2 Operational Decision-Making</v>
          </cell>
          <cell r="D11" t="str">
            <v xml:space="preserve">1DS Design Control Process </v>
          </cell>
        </row>
        <row r="12">
          <cell r="B12" t="str">
            <v>OF.3 Operational Alignment</v>
          </cell>
          <cell r="C12" t="str">
            <v xml:space="preserve">A1 Design/Engineering Problem </v>
          </cell>
          <cell r="D12" t="str">
            <v xml:space="preserve">1EM Emergency Management </v>
          </cell>
        </row>
        <row r="13">
          <cell r="B13" t="str">
            <v>TR.1 Training Fundamentals</v>
          </cell>
          <cell r="C13" t="str">
            <v xml:space="preserve">A2 Equipment/Material Problem </v>
          </cell>
          <cell r="D13" t="str">
            <v xml:space="preserve">1EQ Equipment Maintenance </v>
          </cell>
        </row>
        <row r="14">
          <cell r="A14" t="str">
            <v>1. Decision Making</v>
          </cell>
          <cell r="B14" t="str">
            <v>EN.1 Engineering Fundamentals</v>
          </cell>
          <cell r="C14" t="str">
            <v xml:space="preserve">A3 Human Performance Error </v>
          </cell>
          <cell r="D14" t="str">
            <v xml:space="preserve">1EV Environmental Programs </v>
          </cell>
        </row>
        <row r="15">
          <cell r="A15" t="str">
            <v>2. Resources</v>
          </cell>
          <cell r="B15" t="str">
            <v>ER.1 Equipment Performance</v>
          </cell>
          <cell r="C15" t="str">
            <v xml:space="preserve">A4 Management Problem </v>
          </cell>
          <cell r="D15" t="str">
            <v xml:space="preserve">1EX External/Regulatory Oversight </v>
          </cell>
        </row>
        <row r="16">
          <cell r="A16" t="str">
            <v>3. Work Control</v>
          </cell>
          <cell r="B16" t="str">
            <v>ER.2 Prevention of Equipment Failures</v>
          </cell>
          <cell r="C16" t="str">
            <v>A5 Communications LTA</v>
          </cell>
          <cell r="D16" t="str">
            <v xml:space="preserve">1FI Finance Management </v>
          </cell>
        </row>
        <row r="17">
          <cell r="A17" t="str">
            <v>4. Work Practices</v>
          </cell>
          <cell r="B17" t="str">
            <v>ER.3 Long-Term Equipment Reliability</v>
          </cell>
          <cell r="C17" t="str">
            <v>A6 Training Deficiency</v>
          </cell>
          <cell r="D17" t="str">
            <v xml:space="preserve">1FM Facility Modifications and Maintenance </v>
          </cell>
        </row>
        <row r="18">
          <cell r="A18" t="str">
            <v>5. Corrective Action Program</v>
          </cell>
          <cell r="B18" t="str">
            <v>ER.4 Work Management</v>
          </cell>
          <cell r="C18" t="str">
            <v xml:space="preserve">A7 Other Problem </v>
          </cell>
          <cell r="D18" t="str">
            <v xml:space="preserve">1FP Fire Protection Program </v>
          </cell>
        </row>
        <row r="19">
          <cell r="A19" t="str">
            <v>6. Operating Experience and Lessons Learned</v>
          </cell>
          <cell r="B19" t="str">
            <v>CM.1 Maintaining Margins Consistent with Design Requirements</v>
          </cell>
          <cell r="D19" t="str">
            <v xml:space="preserve">1IT Information Technology </v>
          </cell>
        </row>
        <row r="20">
          <cell r="A20" t="str">
            <v>7. Self and Independent Assessments</v>
          </cell>
          <cell r="B20" t="str">
            <v>CM.2 Operational Configuration Control</v>
          </cell>
          <cell r="D20" t="str">
            <v xml:space="preserve">1LA License Application </v>
          </cell>
        </row>
        <row r="21">
          <cell r="A21" t="str">
            <v>8. Environment for Raising Concerns</v>
          </cell>
          <cell r="B21" t="str">
            <v>CM.3 Design Change Processes</v>
          </cell>
          <cell r="D21" t="str">
            <v xml:space="preserve">1LL Lessons Learned Program </v>
          </cell>
        </row>
        <row r="22">
          <cell r="A22" t="str">
            <v>9. Preventing/Mitigating Retaliation</v>
          </cell>
          <cell r="B22" t="str">
            <v>CM.4 Reactor Engineering and Fuel Management</v>
          </cell>
          <cell r="D22" t="str">
            <v xml:space="preserve">1MT Measuring and Testing Equipment Program </v>
          </cell>
        </row>
        <row r="23">
          <cell r="A23" t="str">
            <v>10. Accountability</v>
          </cell>
          <cell r="B23" t="str">
            <v>PI.1 Self-Assessment and Benchmarking</v>
          </cell>
          <cell r="D23" t="str">
            <v xml:space="preserve">1NC Nonconformance Control Process </v>
          </cell>
        </row>
        <row r="24">
          <cell r="A24" t="str">
            <v>11. Continuous Learning Environment</v>
          </cell>
          <cell r="B24" t="str">
            <v>PI.2 Corrective Action</v>
          </cell>
          <cell r="D24" t="str">
            <v xml:space="preserve">1PC Project Control </v>
          </cell>
        </row>
        <row r="25">
          <cell r="A25" t="str">
            <v>12. Organizational Change Manangement</v>
          </cell>
          <cell r="B25" t="str">
            <v>PI.3 Operating Experience</v>
          </cell>
          <cell r="D25" t="str">
            <v xml:space="preserve">1PM Personnel Management </v>
          </cell>
        </row>
        <row r="26">
          <cell r="A26" t="str">
            <v>13. Safety Policies</v>
          </cell>
          <cell r="B26" t="str">
            <v>EP.1 Emergency Preparedness</v>
          </cell>
          <cell r="D26" t="str">
            <v xml:space="preserve">1PO Procurement Management </v>
          </cell>
        </row>
        <row r="27">
          <cell r="B27" t="str">
            <v>FP.1 Fire Protection</v>
          </cell>
          <cell r="D27" t="str">
            <v xml:space="preserve">1PR Performance Document Management </v>
          </cell>
        </row>
        <row r="28">
          <cell r="B28" t="str">
            <v>CO.1 Corporate Leadership &amp; Management</v>
          </cell>
          <cell r="D28" t="str">
            <v xml:space="preserve">1PY Property Management </v>
          </cell>
        </row>
        <row r="29">
          <cell r="B29" t="str">
            <v>CO.2 Corporate Oversight &amp; Monitoring</v>
          </cell>
          <cell r="D29" t="str">
            <v xml:space="preserve">1QA QA Oversight </v>
          </cell>
        </row>
        <row r="30">
          <cell r="B30" t="str">
            <v>CO.3 Corporate Support</v>
          </cell>
          <cell r="D30" t="str">
            <v xml:space="preserve">1RM Records Management </v>
          </cell>
        </row>
        <row r="31">
          <cell r="B31" t="str">
            <v>CO.4 Human Resources</v>
          </cell>
          <cell r="D31" t="str">
            <v xml:space="preserve">1RP Radiation Protection </v>
          </cell>
        </row>
        <row r="32">
          <cell r="A32" t="str">
            <v xml:space="preserve">A1 Design/Engineering Problem </v>
          </cell>
          <cell r="D32" t="str">
            <v xml:space="preserve">1RQ Requirements Management </v>
          </cell>
        </row>
        <row r="33">
          <cell r="A33" t="str">
            <v xml:space="preserve">A1B1 Design Input LTA </v>
          </cell>
          <cell r="D33" t="str">
            <v xml:space="preserve">1SG Safeguards Control </v>
          </cell>
        </row>
        <row r="34">
          <cell r="A34" t="str">
            <v xml:space="preserve">A1B2 Design Output LTA </v>
          </cell>
          <cell r="D34" t="str">
            <v xml:space="preserve">1SI Suspect/Counterfeit Item Control </v>
          </cell>
        </row>
        <row r="35">
          <cell r="A35" t="str">
            <v xml:space="preserve">A1B3 Design Documentation LTA </v>
          </cell>
          <cell r="B35" t="str">
            <v>Individuals (I):</v>
          </cell>
          <cell r="D35" t="str">
            <v xml:space="preserve">1SP Safety Program </v>
          </cell>
        </row>
        <row r="36">
          <cell r="A36" t="str">
            <v xml:space="preserve">A1B4 Design Installation/Verification LTA </v>
          </cell>
          <cell r="B36" t="str">
            <v>IA Communicate to Create Shared Understanding</v>
          </cell>
          <cell r="D36" t="str">
            <v xml:space="preserve">1TC Test Control Program </v>
          </cell>
        </row>
        <row r="37">
          <cell r="A37" t="str">
            <v xml:space="preserve">A1B5 Operability of Design Environment LTA </v>
          </cell>
          <cell r="B37" t="str">
            <v>IB Anticipate Error Likely Situations</v>
          </cell>
          <cell r="D37" t="str">
            <v xml:space="preserve">1TQ Training and Qualification </v>
          </cell>
        </row>
        <row r="38">
          <cell r="B38" t="str">
            <v>IC Confirm the Integrity of Defenses</v>
          </cell>
          <cell r="D38" t="str">
            <v xml:space="preserve">1WC Work Control Process </v>
          </cell>
        </row>
        <row r="39">
          <cell r="A39" t="str">
            <v xml:space="preserve">A2 Equipment/Material Problem </v>
          </cell>
          <cell r="B39" t="str">
            <v>ID Improve Personal Capabilities</v>
          </cell>
        </row>
        <row r="40">
          <cell r="A40" t="str">
            <v xml:space="preserve">A2B1 Calibration for Instruments LTA </v>
          </cell>
          <cell r="B40" t="str">
            <v>Leaders (L):</v>
          </cell>
        </row>
        <row r="41">
          <cell r="A41" t="str">
            <v xml:space="preserve">A2B2 Periodic/Corrective Maintenance LTA </v>
          </cell>
          <cell r="B41" t="str">
            <v>LA Facilitate Open Communication</v>
          </cell>
        </row>
        <row r="42">
          <cell r="A42" t="str">
            <v xml:space="preserve">A2B3 Inspection/Testing LTA </v>
          </cell>
          <cell r="B42" t="str">
            <v>LB Promote Teamwork to Eliminate Error-Likely Situations and Strengthen Defenses</v>
          </cell>
          <cell r="D42" t="str">
            <v xml:space="preserve">2AM AMRs </v>
          </cell>
        </row>
        <row r="43">
          <cell r="A43" t="str">
            <v xml:space="preserve">A2B4 Material Control LTA </v>
          </cell>
          <cell r="B43" t="str">
            <v>LC Search for and Eliminate Organizational Weaknesses that Create Conditions for Error</v>
          </cell>
          <cell r="D43" t="str">
            <v xml:space="preserve">2BD Basis of Design </v>
          </cell>
        </row>
        <row r="44">
          <cell r="A44" t="str">
            <v xml:space="preserve">A2B5 Procurement Control LTA </v>
          </cell>
          <cell r="B44" t="str">
            <v>LD Reinforce Desired Jobsite Behaviors</v>
          </cell>
        </row>
        <row r="45">
          <cell r="A45" t="str">
            <v xml:space="preserve">A2B6 Defective, Failed or Contaminated </v>
          </cell>
          <cell r="B45" t="str">
            <v>LE Value the Prevention of Errors</v>
          </cell>
          <cell r="D45" t="str">
            <v xml:space="preserve">2CA Calculations </v>
          </cell>
        </row>
        <row r="46">
          <cell r="B46" t="str">
            <v>Organizational Processes and Values (O):</v>
          </cell>
          <cell r="D46" t="str">
            <v xml:space="preserve">2CG Commercial Grade Item Dedication </v>
          </cell>
        </row>
        <row r="47">
          <cell r="A47" t="str">
            <v xml:space="preserve">A3 Human Performance Error </v>
          </cell>
          <cell r="B47" t="str">
            <v>OA Managers Foster a Culture that Values Prevention of Events</v>
          </cell>
          <cell r="D47" t="str">
            <v xml:space="preserve">2CS Cask Systems </v>
          </cell>
        </row>
        <row r="48">
          <cell r="A48" t="str">
            <v xml:space="preserve">A3B1 Skill Based Error  </v>
          </cell>
          <cell r="B48" t="str">
            <v>OB Strengthen Integrity of Defenses</v>
          </cell>
          <cell r="D48" t="str">
            <v xml:space="preserve">2CY Cyber Security </v>
          </cell>
        </row>
        <row r="49">
          <cell r="A49" t="str">
            <v>A3B2 Rule Based Error</v>
          </cell>
          <cell r="B49" t="str">
            <v>OC Preclude the Development of Error-Likely Situations</v>
          </cell>
          <cell r="D49" t="str">
            <v xml:space="preserve">2DA Document Control Activities </v>
          </cell>
        </row>
        <row r="50">
          <cell r="A50" t="str">
            <v xml:space="preserve">A3B3 Knowledge Based Error </v>
          </cell>
          <cell r="B50" t="str">
            <v>OD Create a Learning Environment that Promotes Continuous Improvement</v>
          </cell>
          <cell r="D50" t="str">
            <v xml:space="preserve">2DT Data </v>
          </cell>
        </row>
        <row r="51">
          <cell r="D51" t="str">
            <v xml:space="preserve">2DV Design Verification </v>
          </cell>
        </row>
        <row r="52">
          <cell r="A52" t="str">
            <v xml:space="preserve">A4 Management Problem </v>
          </cell>
          <cell r="D52" t="str">
            <v xml:space="preserve">2DW Drawings </v>
          </cell>
        </row>
        <row r="53">
          <cell r="A53" t="str">
            <v xml:space="preserve">A4B1 Management Methods LTA </v>
          </cell>
          <cell r="D53" t="str">
            <v xml:space="preserve">2DZ DOT Shipments </v>
          </cell>
        </row>
        <row r="54">
          <cell r="A54" t="str">
            <v xml:space="preserve">A4B2 Resource Management LTA </v>
          </cell>
          <cell r="D54" t="str">
            <v xml:space="preserve">2EA Environmental Approvals/Permits </v>
          </cell>
        </row>
        <row r="55">
          <cell r="A55" t="str">
            <v xml:space="preserve">A4B3 Work Organization/Planning LTA </v>
          </cell>
          <cell r="D55" t="str">
            <v xml:space="preserve">2EG Ergonomics </v>
          </cell>
        </row>
        <row r="56">
          <cell r="A56" t="str">
            <v xml:space="preserve">A4B4 Supervisory Methods LTA </v>
          </cell>
          <cell r="D56" t="str">
            <v xml:space="preserve">2EL Engineering Lists </v>
          </cell>
        </row>
        <row r="57">
          <cell r="A57" t="str">
            <v xml:space="preserve">A4B5 Change Management LTA </v>
          </cell>
          <cell r="D57" t="str">
            <v xml:space="preserve">2EP Equipment Performance </v>
          </cell>
        </row>
        <row r="58">
          <cell r="D58" t="str">
            <v xml:space="preserve">2ES Electrical Safety </v>
          </cell>
        </row>
        <row r="59">
          <cell r="A59" t="str">
            <v>A5 Communications LTA</v>
          </cell>
          <cell r="D59" t="str">
            <v xml:space="preserve">2FP Fall Protection </v>
          </cell>
        </row>
        <row r="60">
          <cell r="A60" t="str">
            <v>A5B1 Written Communication Methods LTA</v>
          </cell>
          <cell r="D60" t="str">
            <v xml:space="preserve">2GI Geographic Information System </v>
          </cell>
        </row>
        <row r="61">
          <cell r="A61" t="str">
            <v>A5B2 Written Communication Content LTA</v>
          </cell>
          <cell r="D61" t="str">
            <v xml:space="preserve">2HD IT Hardware </v>
          </cell>
        </row>
        <row r="62">
          <cell r="A62" t="str">
            <v xml:space="preserve">A5B3 Written Communication Not Used </v>
          </cell>
          <cell r="D62" t="str">
            <v xml:space="preserve">2HM Hazardous Materials </v>
          </cell>
        </row>
        <row r="63">
          <cell r="A63" t="str">
            <v xml:space="preserve">A5B4 Verbal Communication LTA </v>
          </cell>
          <cell r="D63" t="str">
            <v xml:space="preserve">2HW High Level Waste Management Activities </v>
          </cell>
        </row>
        <row r="64">
          <cell r="D64" t="str">
            <v xml:space="preserve">2IC Issue Categorization and Screening </v>
          </cell>
        </row>
        <row r="65">
          <cell r="A65" t="str">
            <v>A6 Training Deficiency</v>
          </cell>
          <cell r="D65" t="str">
            <v xml:space="preserve">2IE Issue Evaluation </v>
          </cell>
        </row>
        <row r="66">
          <cell r="A66" t="str">
            <v xml:space="preserve">A6B1 No Training Provided </v>
          </cell>
          <cell r="D66" t="str">
            <v xml:space="preserve">2II Issue Identification </v>
          </cell>
        </row>
        <row r="67">
          <cell r="A67" t="str">
            <v>A6B2 Training Methods LTA</v>
          </cell>
          <cell r="D67" t="str">
            <v xml:space="preserve">2IR Issue Resolution </v>
          </cell>
        </row>
        <row r="68">
          <cell r="A68" t="str">
            <v>A6B3 Training Material LTA</v>
          </cell>
          <cell r="D68" t="str">
            <v xml:space="preserve">2IV Inventory Control </v>
          </cell>
        </row>
        <row r="69">
          <cell r="D69" t="str">
            <v xml:space="preserve">2LA License Application </v>
          </cell>
        </row>
        <row r="70">
          <cell r="A70" t="str">
            <v xml:space="preserve">A7 Other Problem </v>
          </cell>
          <cell r="D70" t="str">
            <v xml:space="preserve">2LO Lockout/Tagout </v>
          </cell>
        </row>
        <row r="71">
          <cell r="A71" t="str">
            <v xml:space="preserve">A7B1 External Phenomena </v>
          </cell>
          <cell r="D71" t="str">
            <v xml:space="preserve">2ME M&amp;TE </v>
          </cell>
        </row>
        <row r="72">
          <cell r="A72" t="str">
            <v>A7B2 Radiological/Hazardous Material Problem</v>
          </cell>
          <cell r="D72" t="str">
            <v xml:space="preserve">2MM Materials Management, Warehousing, and Storage </v>
          </cell>
        </row>
        <row r="73">
          <cell r="D73" t="str">
            <v xml:space="preserve">2NP Natural Phenomena </v>
          </cell>
        </row>
        <row r="74">
          <cell r="D74" t="str">
            <v xml:space="preserve">2PF Performance Documents </v>
          </cell>
        </row>
        <row r="75">
          <cell r="D75" t="str">
            <v xml:space="preserve">2PM Performance Measurement </v>
          </cell>
        </row>
        <row r="76">
          <cell r="D76" t="str">
            <v xml:space="preserve">2PP Personal Protective Equipment </v>
          </cell>
        </row>
        <row r="77">
          <cell r="D77" t="str">
            <v xml:space="preserve">2PQ Procurement Formation </v>
          </cell>
        </row>
        <row r="78">
          <cell r="D78" t="str">
            <v xml:space="preserve">2PX Procurement Administration </v>
          </cell>
        </row>
        <row r="79">
          <cell r="D79" t="str">
            <v xml:space="preserve">2QT Design Qualification and Testing </v>
          </cell>
        </row>
        <row r="80">
          <cell r="D80" t="str">
            <v xml:space="preserve">2RC Records Control </v>
          </cell>
        </row>
        <row r="81">
          <cell r="D81" t="str">
            <v xml:space="preserve">2RF Requirements </v>
          </cell>
        </row>
        <row r="82">
          <cell r="D82" t="str">
            <v xml:space="preserve">2RG Regulated Materials </v>
          </cell>
        </row>
        <row r="83">
          <cell r="D83" t="str">
            <v xml:space="preserve">2RI Regulatory Interactions </v>
          </cell>
        </row>
        <row r="84">
          <cell r="D84" t="str">
            <v xml:space="preserve">2SA Safety Analysis </v>
          </cell>
        </row>
        <row r="85">
          <cell r="D85" t="str">
            <v xml:space="preserve">2SD SDDR </v>
          </cell>
        </row>
        <row r="86">
          <cell r="D86" t="str">
            <v xml:space="preserve">2SF Software </v>
          </cell>
        </row>
        <row r="87">
          <cell r="D87" t="str">
            <v xml:space="preserve">2SM Samples </v>
          </cell>
        </row>
        <row r="88">
          <cell r="D88" t="str">
            <v xml:space="preserve">2SN Scientific Notebooks </v>
          </cell>
        </row>
        <row r="89">
          <cell r="D89" t="str">
            <v xml:space="preserve">2SP Specifications </v>
          </cell>
        </row>
        <row r="90">
          <cell r="D90" t="str">
            <v xml:space="preserve">2SS Structures, Systems, and Components </v>
          </cell>
        </row>
        <row r="91">
          <cell r="D91" t="str">
            <v xml:space="preserve">2ST Safety Controls </v>
          </cell>
        </row>
        <row r="92">
          <cell r="D92" t="str">
            <v xml:space="preserve">2SW Special Work Processes </v>
          </cell>
        </row>
        <row r="93">
          <cell r="D93" t="str">
            <v xml:space="preserve">2TC Technical Documents </v>
          </cell>
        </row>
        <row r="94">
          <cell r="D94" t="str">
            <v xml:space="preserve">2WO Work Order </v>
          </cell>
        </row>
        <row r="95">
          <cell r="D95" t="str">
            <v xml:space="preserve">2WS Worker Safety Practices </v>
          </cell>
        </row>
        <row r="97">
          <cell r="D97" t="str">
            <v xml:space="preserve">3CH Change Management </v>
          </cell>
        </row>
        <row r="98">
          <cell r="D98" t="str">
            <v xml:space="preserve">3CK Checking and Review </v>
          </cell>
        </row>
        <row r="99">
          <cell r="D99" t="str">
            <v xml:space="preserve">3DO Document Quality </v>
          </cell>
        </row>
        <row r="100">
          <cell r="D100" t="str">
            <v xml:space="preserve">3IM Implementation </v>
          </cell>
        </row>
        <row r="101">
          <cell r="D101" t="str">
            <v xml:space="preserve">3ME Management Expectations </v>
          </cell>
        </row>
        <row r="102">
          <cell r="D102" t="str">
            <v xml:space="preserve">3PL Planning </v>
          </cell>
        </row>
        <row r="103">
          <cell r="D103" t="str">
            <v xml:space="preserve">3PT Personnel Training and Qualification </v>
          </cell>
        </row>
        <row r="104">
          <cell r="D104" t="str">
            <v xml:space="preserve">3RA R2A2/Interfaces/Communications </v>
          </cell>
        </row>
        <row r="105">
          <cell r="D105" t="str">
            <v xml:space="preserve">3TI Timeliness &amp; Schedule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zoomScale="92" zoomScaleNormal="75" zoomScalePageLayoutView="72" workbookViewId="0">
      <selection activeCell="H11" sqref="H11"/>
    </sheetView>
  </sheetViews>
  <sheetFormatPr baseColWidth="10" defaultColWidth="7.5703125" defaultRowHeight="14" x14ac:dyDescent="0.15"/>
  <cols>
    <col min="1" max="1" width="21" style="21" customWidth="1"/>
    <col min="2" max="2" width="52.140625" style="3" customWidth="1"/>
    <col min="3" max="4" width="15.85546875" style="2" customWidth="1"/>
    <col min="5" max="5" width="15.85546875" style="1" customWidth="1"/>
    <col min="6" max="6" width="7.5703125" style="1"/>
    <col min="7" max="7" width="7.5703125" style="13"/>
    <col min="8" max="8" width="10.5703125" style="13" customWidth="1"/>
    <col min="9" max="16384" width="7.5703125" style="1"/>
  </cols>
  <sheetData>
    <row r="1" spans="1:9" ht="43" customHeight="1" x14ac:dyDescent="0.15">
      <c r="A1" s="29" t="s">
        <v>43</v>
      </c>
      <c r="B1" s="30"/>
      <c r="C1" s="11" t="s">
        <v>1</v>
      </c>
      <c r="D1" s="10" t="s">
        <v>0</v>
      </c>
      <c r="G1" s="19"/>
      <c r="H1" s="20"/>
    </row>
    <row r="2" spans="1:9" s="3" customFormat="1" ht="17.25" customHeight="1" x14ac:dyDescent="0.15">
      <c r="A2" s="22" t="s">
        <v>23</v>
      </c>
      <c r="B2" s="14" t="s">
        <v>39</v>
      </c>
      <c r="C2" s="18">
        <v>249</v>
      </c>
      <c r="D2" s="6">
        <f>(C2/1336*100)</f>
        <v>18.637724550898206</v>
      </c>
      <c r="E2" s="26"/>
      <c r="F2" s="4"/>
      <c r="G2" s="19"/>
      <c r="H2" s="19"/>
    </row>
    <row r="3" spans="1:9" s="3" customFormat="1" ht="17.25" customHeight="1" x14ac:dyDescent="0.15">
      <c r="A3" s="22" t="s">
        <v>23</v>
      </c>
      <c r="B3" s="14" t="s">
        <v>38</v>
      </c>
      <c r="C3" s="18">
        <v>244</v>
      </c>
      <c r="D3" s="6">
        <f>D2+(C3/1336*100)</f>
        <v>36.901197604790426</v>
      </c>
      <c r="E3" s="27"/>
      <c r="F3" s="4"/>
      <c r="G3" s="19"/>
      <c r="H3" s="19"/>
    </row>
    <row r="4" spans="1:9" s="3" customFormat="1" ht="17.25" customHeight="1" x14ac:dyDescent="0.15">
      <c r="A4" s="22" t="s">
        <v>23</v>
      </c>
      <c r="B4" s="14" t="s">
        <v>40</v>
      </c>
      <c r="C4" s="18">
        <v>240</v>
      </c>
      <c r="D4" s="6">
        <f t="shared" ref="D4:D35" si="0">D3+(C4/1336*100)</f>
        <v>54.865269461077851</v>
      </c>
      <c r="E4" s="27"/>
      <c r="F4" s="4"/>
      <c r="G4" s="19"/>
      <c r="H4" s="19"/>
    </row>
    <row r="5" spans="1:9" s="3" customFormat="1" ht="17.25" customHeight="1" x14ac:dyDescent="0.15">
      <c r="A5" s="23" t="s">
        <v>20</v>
      </c>
      <c r="B5" s="17" t="s">
        <v>41</v>
      </c>
      <c r="C5" s="18">
        <v>236</v>
      </c>
      <c r="D5" s="6">
        <f t="shared" si="0"/>
        <v>72.529940119760482</v>
      </c>
      <c r="E5" s="27"/>
      <c r="F5" s="4"/>
      <c r="G5" s="19"/>
      <c r="H5" s="19"/>
    </row>
    <row r="6" spans="1:9" s="3" customFormat="1" ht="17.25" customHeight="1" x14ac:dyDescent="0.15">
      <c r="A6" s="22" t="s">
        <v>23</v>
      </c>
      <c r="B6" s="14" t="s">
        <v>19</v>
      </c>
      <c r="C6" s="8">
        <v>68</v>
      </c>
      <c r="D6" s="6">
        <f t="shared" si="0"/>
        <v>77.619760479041915</v>
      </c>
      <c r="E6" s="27"/>
      <c r="F6" s="4"/>
      <c r="G6" s="19"/>
      <c r="H6" s="19"/>
    </row>
    <row r="7" spans="1:9" s="3" customFormat="1" ht="17.25" customHeight="1" x14ac:dyDescent="0.15">
      <c r="A7" s="24" t="s">
        <v>22</v>
      </c>
      <c r="B7" s="16" t="s">
        <v>31</v>
      </c>
      <c r="C7" s="8">
        <v>60</v>
      </c>
      <c r="D7" s="6">
        <f t="shared" si="0"/>
        <v>82.110778443113773</v>
      </c>
      <c r="E7" s="27"/>
      <c r="F7" s="4"/>
      <c r="G7" s="19"/>
      <c r="H7" s="19"/>
    </row>
    <row r="8" spans="1:9" s="3" customFormat="1" ht="17.25" customHeight="1" x14ac:dyDescent="0.15">
      <c r="A8" s="23" t="s">
        <v>20</v>
      </c>
      <c r="B8" s="17" t="s">
        <v>35</v>
      </c>
      <c r="C8" s="8">
        <v>59</v>
      </c>
      <c r="D8" s="6">
        <f t="shared" si="0"/>
        <v>86.526946107784426</v>
      </c>
      <c r="E8" s="28"/>
      <c r="F8" s="4"/>
      <c r="G8" s="19"/>
      <c r="H8" s="19"/>
      <c r="I8" s="3" t="s">
        <v>37</v>
      </c>
    </row>
    <row r="9" spans="1:9" s="3" customFormat="1" ht="17.25" customHeight="1" x14ac:dyDescent="0.2">
      <c r="A9" s="25" t="s">
        <v>21</v>
      </c>
      <c r="B9" s="15" t="s">
        <v>10</v>
      </c>
      <c r="C9" s="8">
        <v>32</v>
      </c>
      <c r="D9" s="6">
        <f t="shared" si="0"/>
        <v>88.922155688622752</v>
      </c>
      <c r="E9" s="5"/>
      <c r="F9" s="4"/>
      <c r="G9" s="19"/>
      <c r="H9" s="19"/>
    </row>
    <row r="10" spans="1:9" s="3" customFormat="1" ht="17.25" customHeight="1" x14ac:dyDescent="0.2">
      <c r="A10" s="23" t="s">
        <v>20</v>
      </c>
      <c r="B10" s="17" t="s">
        <v>2</v>
      </c>
      <c r="C10" s="8">
        <v>30</v>
      </c>
      <c r="D10" s="6">
        <f t="shared" si="0"/>
        <v>91.167664670658681</v>
      </c>
      <c r="E10" s="5"/>
      <c r="F10" s="4"/>
      <c r="G10" s="19"/>
      <c r="H10" s="19"/>
    </row>
    <row r="11" spans="1:9" s="3" customFormat="1" ht="17.25" customHeight="1" x14ac:dyDescent="0.2">
      <c r="A11" s="24" t="s">
        <v>22</v>
      </c>
      <c r="B11" s="16" t="s">
        <v>11</v>
      </c>
      <c r="C11" s="8">
        <v>26</v>
      </c>
      <c r="D11" s="6">
        <f t="shared" si="0"/>
        <v>93.113772455089816</v>
      </c>
      <c r="E11" s="5"/>
      <c r="F11" s="4"/>
      <c r="G11" s="19"/>
      <c r="H11" s="19"/>
    </row>
    <row r="12" spans="1:9" s="3" customFormat="1" ht="17.25" customHeight="1" x14ac:dyDescent="0.2">
      <c r="A12" s="24" t="s">
        <v>22</v>
      </c>
      <c r="B12" s="16" t="s">
        <v>16</v>
      </c>
      <c r="C12" s="8">
        <v>10</v>
      </c>
      <c r="D12" s="6">
        <f t="shared" si="0"/>
        <v>93.862275449101787</v>
      </c>
      <c r="E12" s="5"/>
      <c r="F12" s="4"/>
      <c r="G12" s="19"/>
      <c r="H12" s="19"/>
    </row>
    <row r="13" spans="1:9" s="3" customFormat="1" ht="17.25" customHeight="1" x14ac:dyDescent="0.2">
      <c r="A13" s="23" t="s">
        <v>20</v>
      </c>
      <c r="B13" s="17" t="s">
        <v>5</v>
      </c>
      <c r="C13" s="8">
        <v>10</v>
      </c>
      <c r="D13" s="6">
        <f t="shared" si="0"/>
        <v>94.610778443113759</v>
      </c>
      <c r="E13" s="5"/>
      <c r="F13" s="4"/>
      <c r="G13" s="19"/>
      <c r="H13" s="19"/>
    </row>
    <row r="14" spans="1:9" s="3" customFormat="1" ht="17.25" customHeight="1" x14ac:dyDescent="0.2">
      <c r="A14" s="22" t="s">
        <v>23</v>
      </c>
      <c r="B14" s="14" t="s">
        <v>18</v>
      </c>
      <c r="C14" s="8">
        <v>10</v>
      </c>
      <c r="D14" s="6">
        <f t="shared" si="0"/>
        <v>95.35928143712573</v>
      </c>
      <c r="E14" s="5"/>
      <c r="F14" s="4"/>
      <c r="G14" s="19"/>
      <c r="H14" s="19"/>
    </row>
    <row r="15" spans="1:9" s="3" customFormat="1" ht="17.25" customHeight="1" x14ac:dyDescent="0.2">
      <c r="A15" s="23" t="s">
        <v>20</v>
      </c>
      <c r="B15" s="17" t="s">
        <v>7</v>
      </c>
      <c r="C15" s="8">
        <v>10</v>
      </c>
      <c r="D15" s="6">
        <f t="shared" si="0"/>
        <v>96.107784431137702</v>
      </c>
      <c r="E15" s="5"/>
      <c r="F15" s="4"/>
      <c r="G15" s="19"/>
      <c r="H15" s="19"/>
    </row>
    <row r="16" spans="1:9" s="3" customFormat="1" ht="17.25" customHeight="1" x14ac:dyDescent="0.2">
      <c r="A16" s="22" t="s">
        <v>23</v>
      </c>
      <c r="B16" s="14" t="s">
        <v>34</v>
      </c>
      <c r="C16" s="8">
        <v>6</v>
      </c>
      <c r="D16" s="6">
        <f t="shared" si="0"/>
        <v>96.556886227544894</v>
      </c>
      <c r="E16" s="5"/>
      <c r="F16" s="4"/>
      <c r="G16" s="19"/>
      <c r="H16" s="19"/>
    </row>
    <row r="17" spans="1:8" s="3" customFormat="1" ht="17.25" customHeight="1" x14ac:dyDescent="0.2">
      <c r="A17" s="23" t="s">
        <v>20</v>
      </c>
      <c r="B17" s="17" t="s">
        <v>3</v>
      </c>
      <c r="C17" s="8">
        <v>6</v>
      </c>
      <c r="D17" s="6">
        <f t="shared" si="0"/>
        <v>97.005988023952085</v>
      </c>
      <c r="E17" s="5"/>
      <c r="F17" s="4"/>
      <c r="G17" s="19"/>
      <c r="H17" s="19"/>
    </row>
    <row r="18" spans="1:8" s="3" customFormat="1" ht="19.5" customHeight="1" x14ac:dyDescent="0.2">
      <c r="A18" s="23" t="s">
        <v>20</v>
      </c>
      <c r="B18" s="17" t="s">
        <v>6</v>
      </c>
      <c r="C18" s="8">
        <v>6</v>
      </c>
      <c r="D18" s="6">
        <f t="shared" si="0"/>
        <v>97.455089820359277</v>
      </c>
      <c r="E18" s="5"/>
      <c r="F18" s="4"/>
      <c r="G18" s="13"/>
      <c r="H18" s="13"/>
    </row>
    <row r="19" spans="1:8" s="3" customFormat="1" ht="19.5" customHeight="1" x14ac:dyDescent="0.2">
      <c r="A19" s="25" t="s">
        <v>21</v>
      </c>
      <c r="B19" s="15" t="s">
        <v>30</v>
      </c>
      <c r="C19" s="8">
        <v>6</v>
      </c>
      <c r="D19" s="6">
        <f t="shared" si="0"/>
        <v>97.904191616766468</v>
      </c>
      <c r="E19" s="5"/>
      <c r="F19" s="4"/>
      <c r="G19" s="13"/>
      <c r="H19" s="13"/>
    </row>
    <row r="20" spans="1:8" s="3" customFormat="1" ht="17.25" customHeight="1" x14ac:dyDescent="0.2">
      <c r="A20" s="25" t="s">
        <v>21</v>
      </c>
      <c r="B20" s="15" t="s">
        <v>29</v>
      </c>
      <c r="C20" s="8">
        <v>4</v>
      </c>
      <c r="D20" s="6">
        <f t="shared" si="0"/>
        <v>98.203592814371262</v>
      </c>
      <c r="E20" s="5"/>
      <c r="F20" s="4"/>
      <c r="G20" s="13"/>
      <c r="H20" s="13"/>
    </row>
    <row r="21" spans="1:8" s="3" customFormat="1" ht="17.25" customHeight="1" x14ac:dyDescent="0.2">
      <c r="A21" s="22" t="s">
        <v>23</v>
      </c>
      <c r="B21" s="14" t="s">
        <v>17</v>
      </c>
      <c r="C21" s="8">
        <v>4</v>
      </c>
      <c r="D21" s="6">
        <f t="shared" si="0"/>
        <v>98.502994011976057</v>
      </c>
      <c r="E21" s="5"/>
      <c r="F21" s="4"/>
      <c r="G21" s="13"/>
      <c r="H21" s="13"/>
    </row>
    <row r="22" spans="1:8" s="3" customFormat="1" ht="17.25" customHeight="1" x14ac:dyDescent="0.2">
      <c r="A22" s="24" t="s">
        <v>22</v>
      </c>
      <c r="B22" s="16" t="s">
        <v>14</v>
      </c>
      <c r="C22" s="8">
        <v>4</v>
      </c>
      <c r="D22" s="6">
        <f t="shared" si="0"/>
        <v>98.802395209580851</v>
      </c>
      <c r="E22" s="5"/>
      <c r="F22" s="4"/>
      <c r="G22" s="13"/>
      <c r="H22" s="13"/>
    </row>
    <row r="23" spans="1:8" s="3" customFormat="1" ht="17.25" customHeight="1" x14ac:dyDescent="0.2">
      <c r="A23" s="25" t="s">
        <v>21</v>
      </c>
      <c r="B23" s="15" t="s">
        <v>25</v>
      </c>
      <c r="C23" s="8">
        <v>4</v>
      </c>
      <c r="D23" s="6">
        <f t="shared" si="0"/>
        <v>99.101796407185645</v>
      </c>
      <c r="E23" s="5"/>
      <c r="F23" s="4"/>
      <c r="G23" s="13"/>
      <c r="H23" s="13"/>
    </row>
    <row r="24" spans="1:8" s="3" customFormat="1" ht="17.25" customHeight="1" x14ac:dyDescent="0.2">
      <c r="A24" s="22" t="s">
        <v>23</v>
      </c>
      <c r="B24" s="14" t="s">
        <v>33</v>
      </c>
      <c r="C24" s="8">
        <v>1</v>
      </c>
      <c r="D24" s="6">
        <f t="shared" si="0"/>
        <v>99.176646706586837</v>
      </c>
      <c r="E24" s="9"/>
      <c r="F24" s="4"/>
      <c r="G24" s="13"/>
      <c r="H24" s="13"/>
    </row>
    <row r="25" spans="1:8" s="3" customFormat="1" ht="17.25" customHeight="1" x14ac:dyDescent="0.2">
      <c r="A25" s="25" t="s">
        <v>21</v>
      </c>
      <c r="B25" s="15" t="s">
        <v>28</v>
      </c>
      <c r="C25" s="8">
        <v>1</v>
      </c>
      <c r="D25" s="6">
        <f t="shared" si="0"/>
        <v>99.251497005988028</v>
      </c>
      <c r="E25" s="5"/>
      <c r="F25" s="4"/>
      <c r="G25" s="13"/>
      <c r="H25" s="13"/>
    </row>
    <row r="26" spans="1:8" s="3" customFormat="1" ht="17.25" customHeight="1" x14ac:dyDescent="0.2">
      <c r="A26" s="24" t="s">
        <v>22</v>
      </c>
      <c r="B26" s="16" t="s">
        <v>13</v>
      </c>
      <c r="C26" s="7">
        <v>1</v>
      </c>
      <c r="D26" s="6">
        <f t="shared" si="0"/>
        <v>99.32634730538922</v>
      </c>
      <c r="E26" s="5"/>
      <c r="F26" s="4"/>
      <c r="G26" s="13"/>
      <c r="H26" s="13"/>
    </row>
    <row r="27" spans="1:8" s="3" customFormat="1" ht="17.25" customHeight="1" x14ac:dyDescent="0.2">
      <c r="A27" s="25" t="s">
        <v>21</v>
      </c>
      <c r="B27" s="15" t="s">
        <v>27</v>
      </c>
      <c r="C27" s="7">
        <v>1</v>
      </c>
      <c r="D27" s="6">
        <f t="shared" si="0"/>
        <v>99.401197604790411</v>
      </c>
      <c r="E27" s="5"/>
      <c r="F27" s="4"/>
      <c r="G27" s="13"/>
      <c r="H27" s="13"/>
    </row>
    <row r="28" spans="1:8" s="3" customFormat="1" ht="17.25" customHeight="1" x14ac:dyDescent="0.2">
      <c r="A28" s="25" t="s">
        <v>21</v>
      </c>
      <c r="B28" s="15" t="s">
        <v>24</v>
      </c>
      <c r="C28" s="7">
        <v>1</v>
      </c>
      <c r="D28" s="6">
        <f t="shared" si="0"/>
        <v>99.476047904191603</v>
      </c>
      <c r="E28" s="5"/>
      <c r="F28" s="4"/>
      <c r="G28" s="13"/>
      <c r="H28" s="13"/>
    </row>
    <row r="29" spans="1:8" s="3" customFormat="1" ht="17.25" customHeight="1" x14ac:dyDescent="0.2">
      <c r="A29" s="25" t="s">
        <v>21</v>
      </c>
      <c r="B29" s="15" t="s">
        <v>26</v>
      </c>
      <c r="C29" s="8">
        <v>1</v>
      </c>
      <c r="D29" s="6">
        <f t="shared" si="0"/>
        <v>99.550898203592794</v>
      </c>
      <c r="E29" s="5"/>
      <c r="F29" s="4"/>
      <c r="G29" s="13"/>
      <c r="H29" s="13"/>
    </row>
    <row r="30" spans="1:8" s="3" customFormat="1" ht="17.25" customHeight="1" x14ac:dyDescent="0.2">
      <c r="A30" s="23" t="s">
        <v>20</v>
      </c>
      <c r="B30" s="17" t="s">
        <v>4</v>
      </c>
      <c r="C30" s="8">
        <v>1</v>
      </c>
      <c r="D30" s="6">
        <f t="shared" si="0"/>
        <v>99.625748502993986</v>
      </c>
      <c r="E30" s="5"/>
      <c r="F30" s="4"/>
      <c r="G30" s="13"/>
      <c r="H30" s="13"/>
    </row>
    <row r="31" spans="1:8" s="3" customFormat="1" ht="17.25" customHeight="1" x14ac:dyDescent="0.2">
      <c r="A31" s="25" t="s">
        <v>21</v>
      </c>
      <c r="B31" s="15" t="s">
        <v>9</v>
      </c>
      <c r="C31" s="7">
        <v>1</v>
      </c>
      <c r="D31" s="6">
        <f t="shared" si="0"/>
        <v>99.700598802395177</v>
      </c>
      <c r="E31" s="5"/>
      <c r="F31" s="4"/>
      <c r="G31" s="13"/>
      <c r="H31" s="13"/>
    </row>
    <row r="32" spans="1:8" s="3" customFormat="1" ht="17.25" customHeight="1" x14ac:dyDescent="0.2">
      <c r="A32" s="24" t="s">
        <v>22</v>
      </c>
      <c r="B32" s="16" t="s">
        <v>32</v>
      </c>
      <c r="C32" s="7">
        <v>1</v>
      </c>
      <c r="D32" s="6">
        <f t="shared" si="0"/>
        <v>99.775449101796369</v>
      </c>
      <c r="E32" s="5"/>
      <c r="F32" s="4"/>
      <c r="G32" s="13"/>
      <c r="H32" s="13"/>
    </row>
    <row r="33" spans="1:8" s="3" customFormat="1" ht="17.25" customHeight="1" x14ac:dyDescent="0.2">
      <c r="A33" s="25" t="s">
        <v>21</v>
      </c>
      <c r="B33" s="15" t="s">
        <v>8</v>
      </c>
      <c r="C33" s="8">
        <v>1</v>
      </c>
      <c r="D33" s="6">
        <f t="shared" si="0"/>
        <v>99.85029940119756</v>
      </c>
      <c r="E33" s="5"/>
      <c r="F33" s="4"/>
      <c r="G33" s="13"/>
      <c r="H33" s="13"/>
    </row>
    <row r="34" spans="1:8" s="3" customFormat="1" ht="17.25" customHeight="1" x14ac:dyDescent="0.2">
      <c r="A34" s="24" t="s">
        <v>22</v>
      </c>
      <c r="B34" s="16" t="s">
        <v>15</v>
      </c>
      <c r="C34" s="8">
        <v>1</v>
      </c>
      <c r="D34" s="6">
        <f t="shared" si="0"/>
        <v>99.925149700598752</v>
      </c>
      <c r="E34" s="12" t="s">
        <v>42</v>
      </c>
      <c r="F34" s="4"/>
      <c r="G34" s="13"/>
      <c r="H34" s="13"/>
    </row>
    <row r="35" spans="1:8" s="3" customFormat="1" ht="17.25" customHeight="1" x14ac:dyDescent="0.2">
      <c r="A35" s="24" t="s">
        <v>22</v>
      </c>
      <c r="B35" s="16" t="s">
        <v>12</v>
      </c>
      <c r="C35" s="7">
        <v>1</v>
      </c>
      <c r="D35" s="6">
        <f t="shared" si="0"/>
        <v>99.999999999999943</v>
      </c>
      <c r="E35" s="12">
        <f>SUM(C2:C35)</f>
        <v>1336</v>
      </c>
      <c r="F35" s="4"/>
      <c r="G35" s="13"/>
      <c r="H35" s="13"/>
    </row>
    <row r="37" spans="1:8" x14ac:dyDescent="0.15">
      <c r="B37" s="13" t="s">
        <v>36</v>
      </c>
      <c r="C37" s="2">
        <f>SUM(C2:C36)</f>
        <v>1336</v>
      </c>
    </row>
    <row r="38" spans="1:8" s="2" customFormat="1" x14ac:dyDescent="0.15">
      <c r="A38" s="21"/>
      <c r="B38" s="3"/>
      <c r="E38" s="1"/>
      <c r="F38" s="1"/>
    </row>
  </sheetData>
  <autoFilter ref="A2:D35" xr:uid="{00000000-0009-0000-0000-000000000000}">
    <sortState xmlns:xlrd2="http://schemas.microsoft.com/office/spreadsheetml/2017/richdata2" ref="A3:D35">
      <sortCondition ref="A3:A35"/>
    </sortState>
  </autoFilter>
  <sortState xmlns:xlrd2="http://schemas.microsoft.com/office/spreadsheetml/2017/richdata2" ref="A2:C35">
    <sortCondition descending="1" ref="C2:C35"/>
  </sortState>
  <mergeCells count="2">
    <mergeCell ref="E2:E8"/>
    <mergeCell ref="A1:B1"/>
  </mergeCells>
  <pageMargins left="0.7" right="0.7" top="0.75" bottom="0.75" header="0.3" footer="0.3"/>
  <pageSetup scale="4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3-ERROR LIKELY SITUATIONS</vt:lpstr>
    </vt:vector>
  </TitlesOfParts>
  <Company>DLE Technical Services,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DeLaEspriella</dc:creator>
  <cp:lastModifiedBy>Rob De La Espriella</cp:lastModifiedBy>
  <dcterms:created xsi:type="dcterms:W3CDTF">2013-08-16T03:21:33Z</dcterms:created>
  <dcterms:modified xsi:type="dcterms:W3CDTF">2021-03-25T22:24:22Z</dcterms:modified>
</cp:coreProperties>
</file>